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fo\OneDrive\Documents\4. WORK\6. Portfolio\"/>
    </mc:Choice>
  </mc:AlternateContent>
  <xr:revisionPtr revIDLastSave="0" documentId="13_ncr:1_{DF2AD5D4-68E4-4AD4-9626-3287B2690113}" xr6:coauthVersionLast="47" xr6:coauthVersionMax="47" xr10:uidLastSave="{00000000-0000-0000-0000-000000000000}"/>
  <bookViews>
    <workbookView xWindow="-110" yWindow="-110" windowWidth="22620" windowHeight="13500" xr2:uid="{13D32213-5D63-49D3-80C9-EE17D011BFF0}"/>
  </bookViews>
  <sheets>
    <sheet name="Vol uplift" sheetId="1" r:id="rId1"/>
  </sheets>
  <definedNames>
    <definedName name="_xlchart.v1.0" hidden="1">'Vol uplift'!$J$5:$J$7</definedName>
    <definedName name="_xlchart.v1.1" hidden="1">'Vol uplift'!$K$5:$K$7</definedName>
    <definedName name="_xlchart.v1.2" hidden="1">'Vol uplift'!$B$27:$B$29</definedName>
    <definedName name="_xlchart.v1.3" hidden="1">'Vol uplift'!$F$27:$F$29</definedName>
    <definedName name="_xlchart.v1.4" hidden="1">'Vol uplift'!$J$4:$J$7</definedName>
    <definedName name="_xlchart.v1.5" hidden="1">'Vol uplift'!$K$4:$K$7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8" i="1" l="1"/>
  <c r="F29" i="1"/>
  <c r="F27" i="1"/>
  <c r="F12" i="1"/>
  <c r="F15" i="1" s="1"/>
  <c r="F19" i="1" s="1"/>
  <c r="F21" i="1" s="1"/>
  <c r="F10" i="1"/>
  <c r="F6" i="1"/>
  <c r="F23" i="1" l="1"/>
  <c r="F25" i="1"/>
</calcChain>
</file>

<file path=xl/sharedStrings.xml><?xml version="1.0" encoding="utf-8"?>
<sst xmlns="http://schemas.openxmlformats.org/spreadsheetml/2006/main" count="21" uniqueCount="20">
  <si>
    <t>Projected Rate</t>
  </si>
  <si>
    <t>Assumptions</t>
  </si>
  <si>
    <t>Budgeted volume</t>
  </si>
  <si>
    <t>Projected revenue</t>
  </si>
  <si>
    <t>Budgeted revenue</t>
  </si>
  <si>
    <t>Projected volume</t>
  </si>
  <si>
    <t>Rate movement</t>
  </si>
  <si>
    <t>Total volume required</t>
  </si>
  <si>
    <t>Incremental volume required</t>
  </si>
  <si>
    <t>FY25</t>
  </si>
  <si>
    <t>Revenue with volume uplift</t>
  </si>
  <si>
    <t>Jan '25</t>
  </si>
  <si>
    <t>Actual rate</t>
  </si>
  <si>
    <t>Budgeted Rate</t>
  </si>
  <si>
    <t>Volume Uplift Calculation</t>
  </si>
  <si>
    <t>Volume Uplift Required Calculation</t>
  </si>
  <si>
    <t>Projected</t>
  </si>
  <si>
    <t>Required</t>
  </si>
  <si>
    <t>Required Rate (to achieve budget)</t>
  </si>
  <si>
    <t>Incremental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</si>
</sst>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$&quot;#,##0;\-&quot;$&quot;#,##0"/>
    <numFmt numFmtId="7" formatCode="&quot;$&quot;#,##0.00;\-&quot;$&quot;#,##0.00"/>
    <numFmt numFmtId="166" formatCode="&quot;$&quot;#,##0"/>
    <numFmt numFmtId="168" formatCode="&quot;$&quot;#,##0.00"/>
    <numFmt numFmtId="169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4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2" borderId="1" applyNumberFormat="0" applyAlignment="0" applyProtection="0"/>
  </cellStyleXfs>
  <cellXfs count="33">
    <xf numFmtId="0" fontId="0" fillId="0" borderId="0" xfId="0"/>
    <xf numFmtId="0" fontId="0" fillId="0" borderId="5" xfId="0" applyFill="1" applyBorder="1"/>
    <xf numFmtId="0" fontId="0" fillId="0" borderId="0" xfId="0" applyFill="1" applyBorder="1"/>
    <xf numFmtId="0" fontId="5" fillId="0" borderId="0" xfId="0" applyFont="1" applyFill="1" applyBorder="1"/>
    <xf numFmtId="0" fontId="0" fillId="0" borderId="0" xfId="0" applyBorder="1"/>
    <xf numFmtId="0" fontId="6" fillId="3" borderId="2" xfId="0" applyFont="1" applyFill="1" applyBorder="1"/>
    <xf numFmtId="0" fontId="4" fillId="3" borderId="8" xfId="0" applyFont="1" applyFill="1" applyBorder="1"/>
    <xf numFmtId="0" fontId="0" fillId="0" borderId="8" xfId="0" applyBorder="1"/>
    <xf numFmtId="0" fontId="0" fillId="0" borderId="9" xfId="0" applyBorder="1"/>
    <xf numFmtId="0" fontId="0" fillId="0" borderId="9" xfId="0" applyFill="1" applyBorder="1"/>
    <xf numFmtId="0" fontId="0" fillId="3" borderId="8" xfId="0" applyFill="1" applyBorder="1"/>
    <xf numFmtId="0" fontId="0" fillId="3" borderId="3" xfId="0" applyFill="1" applyBorder="1"/>
    <xf numFmtId="0" fontId="3" fillId="3" borderId="3" xfId="0" applyFont="1" applyFill="1" applyBorder="1" applyAlignment="1">
      <alignment horizontal="right"/>
    </xf>
    <xf numFmtId="7" fontId="0" fillId="0" borderId="5" xfId="0" applyNumberFormat="1" applyFill="1" applyBorder="1"/>
    <xf numFmtId="7" fontId="0" fillId="0" borderId="7" xfId="0" applyNumberFormat="1" applyFill="1" applyBorder="1"/>
    <xf numFmtId="3" fontId="2" fillId="2" borderId="1" xfId="2" applyNumberFormat="1"/>
    <xf numFmtId="3" fontId="0" fillId="0" borderId="0" xfId="0" applyNumberFormat="1"/>
    <xf numFmtId="0" fontId="0" fillId="0" borderId="2" xfId="0" applyBorder="1"/>
    <xf numFmtId="168" fontId="0" fillId="0" borderId="3" xfId="0" applyNumberFormat="1" applyBorder="1"/>
    <xf numFmtId="0" fontId="0" fillId="0" borderId="4" xfId="0" applyBorder="1"/>
    <xf numFmtId="168" fontId="0" fillId="0" borderId="5" xfId="0" applyNumberFormat="1" applyBorder="1"/>
    <xf numFmtId="0" fontId="0" fillId="0" borderId="5" xfId="0" applyBorder="1"/>
    <xf numFmtId="169" fontId="0" fillId="0" borderId="5" xfId="1" applyNumberFormat="1" applyFont="1" applyBorder="1"/>
    <xf numFmtId="3" fontId="0" fillId="0" borderId="5" xfId="0" applyNumberFormat="1" applyBorder="1"/>
    <xf numFmtId="166" fontId="0" fillId="0" borderId="5" xfId="0" applyNumberFormat="1" applyBorder="1"/>
    <xf numFmtId="0" fontId="0" fillId="0" borderId="6" xfId="0" applyBorder="1"/>
    <xf numFmtId="3" fontId="0" fillId="0" borderId="7" xfId="0" applyNumberFormat="1" applyBorder="1"/>
    <xf numFmtId="0" fontId="2" fillId="2" borderId="1" xfId="2"/>
    <xf numFmtId="5" fontId="2" fillId="2" borderId="1" xfId="2" applyNumberFormat="1"/>
    <xf numFmtId="7" fontId="0" fillId="0" borderId="0" xfId="0" applyNumberFormat="1"/>
    <xf numFmtId="0" fontId="0" fillId="0" borderId="4" xfId="0" applyFont="1" applyFill="1" applyBorder="1"/>
    <xf numFmtId="0" fontId="0" fillId="0" borderId="6" xfId="0" applyFont="1" applyFill="1" applyBorder="1"/>
    <xf numFmtId="0" fontId="7" fillId="0" borderId="0" xfId="0" applyFont="1"/>
  </cellXfs>
  <cellStyles count="3">
    <cellStyle name="Input" xfId="2" builtinId="20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_xlchart.v1.2</cx:f>
      </cx:strDim>
      <cx:numDim type="val">
        <cx:f>_xlchart.v1.3</cx:f>
      </cx:numDim>
    </cx:data>
  </cx:chartData>
  <cx:chart>
    <cx:plotArea>
      <cx:plotAreaRegion>
        <cx:series layoutId="waterfall" uniqueId="{C91DF92D-19E0-4E97-ABBB-2D3CEF7B3285}">
          <cx:dataLabels pos="inEnd">
            <cx:visibility seriesName="0" categoryName="0" value="1"/>
          </cx:dataLabels>
          <cx:dataId val="0"/>
          <cx:layoutPr>
            <cx:subtotals>
              <cx:idx val="2"/>
            </cx:subtotals>
          </cx:layoutPr>
        </cx:series>
      </cx:plotAreaRegion>
      <cx:axis id="0">
        <cx:catScaling gapWidth="0.5"/>
        <cx:tickLabels/>
      </cx:axis>
      <cx:axis id="1">
        <cx:valScaling/>
        <cx:majorGridlines/>
        <cx:tickLabels/>
      </cx:axis>
    </cx:plotArea>
    <cx:legend pos="b" align="ctr" overlay="0"/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98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/>
  </cs:dataLabel>
  <cs:dataLabelCallout>
    <cs:lnRef idx="0"/>
    <cs:fillRef idx="0"/>
    <cs:effectRef idx="0"/>
    <cs:fontRef idx="minor">
      <a:schemeClr val="dk1">
        <a:lumMod val="50000"/>
        <a:lumOff val="50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ln w="9525" cap="flat" cmpd="sng" algn="ctr">
        <a:solidFill>
          <a:schemeClr val="phClr">
            <a:alpha val="50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  <a:lumOff val="1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dk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cap="none" spc="2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microsoft.com/office/2014/relationships/chartEx" Target="../charts/chartEx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246530</xdr:colOff>
      <xdr:row>25</xdr:row>
      <xdr:rowOff>74705</xdr:rowOff>
    </xdr:from>
    <xdr:to>
      <xdr:col>6</xdr:col>
      <xdr:colOff>7470</xdr:colOff>
      <xdr:row>37</xdr:row>
      <xdr:rowOff>97116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3" name="Chart 2">
              <a:extLst>
                <a:ext uri="{FF2B5EF4-FFF2-40B4-BE49-F238E27FC236}">
                  <a16:creationId xmlns:a16="http://schemas.microsoft.com/office/drawing/2014/main" id="{4F078BE4-0500-2F9A-C87B-6A4E46C5D915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46530" y="4803587"/>
              <a:ext cx="4721411" cy="2263588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AU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9DCD9E-67DD-426D-9DAC-330BB7B6A086}">
  <dimension ref="A1:K29"/>
  <sheetViews>
    <sheetView showGridLines="0" tabSelected="1" zoomScale="85" zoomScaleNormal="85" workbookViewId="0">
      <selection activeCell="G31" sqref="G31"/>
    </sheetView>
  </sheetViews>
  <sheetFormatPr defaultRowHeight="14.5" x14ac:dyDescent="0.35"/>
  <cols>
    <col min="1" max="1" width="3.81640625" customWidth="1"/>
    <col min="2" max="2" width="26.08984375" customWidth="1"/>
    <col min="3" max="3" width="11.90625" customWidth="1"/>
    <col min="6" max="6" width="11.6328125" bestFit="1" customWidth="1"/>
    <col min="7" max="7" width="12.7265625" bestFit="1" customWidth="1"/>
    <col min="10" max="10" width="11.90625" customWidth="1"/>
  </cols>
  <sheetData>
    <row r="1" spans="1:11" ht="18.5" x14ac:dyDescent="0.45">
      <c r="A1" s="32" t="s">
        <v>15</v>
      </c>
    </row>
    <row r="3" spans="1:11" ht="15.5" x14ac:dyDescent="0.35">
      <c r="B3" s="5" t="s">
        <v>1</v>
      </c>
      <c r="C3" s="6"/>
      <c r="D3" s="10"/>
      <c r="E3" s="10"/>
      <c r="F3" s="12" t="s">
        <v>9</v>
      </c>
    </row>
    <row r="4" spans="1:11" x14ac:dyDescent="0.35">
      <c r="B4" s="30" t="s">
        <v>4</v>
      </c>
      <c r="C4" s="4"/>
      <c r="D4" s="2"/>
      <c r="E4" s="4"/>
      <c r="F4" s="28">
        <v>500000</v>
      </c>
      <c r="K4" s="16"/>
    </row>
    <row r="5" spans="1:11" x14ac:dyDescent="0.35">
      <c r="B5" s="30" t="s">
        <v>2</v>
      </c>
      <c r="C5" s="4"/>
      <c r="D5" s="2"/>
      <c r="E5" s="4"/>
      <c r="F5" s="15">
        <v>95000</v>
      </c>
    </row>
    <row r="6" spans="1:11" x14ac:dyDescent="0.35">
      <c r="B6" s="30" t="s">
        <v>13</v>
      </c>
      <c r="C6" s="4"/>
      <c r="D6" s="2"/>
      <c r="E6" s="4"/>
      <c r="F6" s="13">
        <f>F4/F5</f>
        <v>5.2631578947368425</v>
      </c>
    </row>
    <row r="7" spans="1:11" x14ac:dyDescent="0.35">
      <c r="B7" s="30"/>
      <c r="C7" s="4"/>
      <c r="D7" s="2"/>
      <c r="E7" s="4"/>
      <c r="F7" s="1"/>
    </row>
    <row r="8" spans="1:11" x14ac:dyDescent="0.35">
      <c r="B8" s="30" t="s">
        <v>3</v>
      </c>
      <c r="C8" s="4"/>
      <c r="D8" s="2"/>
      <c r="E8" s="4"/>
      <c r="F8" s="28">
        <v>465000</v>
      </c>
    </row>
    <row r="9" spans="1:11" x14ac:dyDescent="0.35">
      <c r="B9" s="30" t="s">
        <v>5</v>
      </c>
      <c r="C9" s="4"/>
      <c r="D9" s="2"/>
      <c r="E9" s="4"/>
      <c r="F9" s="15">
        <v>85000</v>
      </c>
      <c r="G9" s="29"/>
    </row>
    <row r="10" spans="1:11" x14ac:dyDescent="0.35">
      <c r="B10" s="30" t="s">
        <v>0</v>
      </c>
      <c r="C10" s="4"/>
      <c r="D10" s="2"/>
      <c r="E10" s="4"/>
      <c r="F10" s="13">
        <f>F8/F9</f>
        <v>5.4705882352941178</v>
      </c>
    </row>
    <row r="11" spans="1:11" x14ac:dyDescent="0.35">
      <c r="B11" s="30"/>
      <c r="C11" s="4"/>
      <c r="D11" s="2"/>
      <c r="E11" s="4"/>
      <c r="F11" s="1"/>
    </row>
    <row r="12" spans="1:11" x14ac:dyDescent="0.35">
      <c r="B12" s="31" t="s">
        <v>18</v>
      </c>
      <c r="C12" s="8"/>
      <c r="D12" s="9"/>
      <c r="E12" s="8"/>
      <c r="F12" s="14">
        <f>F4/F9</f>
        <v>5.882352941176471</v>
      </c>
      <c r="G12" s="29"/>
    </row>
    <row r="13" spans="1:11" x14ac:dyDescent="0.35">
      <c r="B13" s="3"/>
      <c r="D13" s="2"/>
      <c r="G13" s="2"/>
    </row>
    <row r="14" spans="1:11" ht="15.5" x14ac:dyDescent="0.35">
      <c r="B14" s="5" t="s">
        <v>14</v>
      </c>
      <c r="C14" s="6"/>
      <c r="D14" s="10"/>
      <c r="E14" s="10"/>
      <c r="F14" s="11"/>
      <c r="G14" s="2"/>
    </row>
    <row r="15" spans="1:11" x14ac:dyDescent="0.35">
      <c r="B15" s="17" t="s">
        <v>18</v>
      </c>
      <c r="C15" s="7"/>
      <c r="D15" s="7"/>
      <c r="E15" s="7"/>
      <c r="F15" s="18">
        <f>F12</f>
        <v>5.882352941176471</v>
      </c>
    </row>
    <row r="16" spans="1:11" x14ac:dyDescent="0.35">
      <c r="B16" s="19"/>
      <c r="C16" s="4"/>
      <c r="D16" s="4"/>
      <c r="E16" s="4"/>
      <c r="F16" s="20"/>
    </row>
    <row r="17" spans="2:6" x14ac:dyDescent="0.35">
      <c r="B17" s="19" t="s">
        <v>12</v>
      </c>
      <c r="C17" s="27" t="s">
        <v>11</v>
      </c>
      <c r="D17" s="4"/>
      <c r="E17" s="4"/>
      <c r="F17" s="20">
        <v>5.33</v>
      </c>
    </row>
    <row r="18" spans="2:6" x14ac:dyDescent="0.35">
      <c r="B18" s="19"/>
      <c r="C18" s="4"/>
      <c r="D18" s="4"/>
      <c r="E18" s="4"/>
      <c r="F18" s="21"/>
    </row>
    <row r="19" spans="2:6" x14ac:dyDescent="0.35">
      <c r="B19" s="19" t="s">
        <v>6</v>
      </c>
      <c r="C19" s="4"/>
      <c r="D19" s="4"/>
      <c r="E19" s="4"/>
      <c r="F19" s="22">
        <f>(F15-F17)/F17</f>
        <v>0.10363094581172062</v>
      </c>
    </row>
    <row r="20" spans="2:6" x14ac:dyDescent="0.35">
      <c r="B20" s="19"/>
      <c r="C20" s="4"/>
      <c r="D20" s="4"/>
      <c r="E20" s="4"/>
      <c r="F20" s="21"/>
    </row>
    <row r="21" spans="2:6" x14ac:dyDescent="0.35">
      <c r="B21" s="19" t="s">
        <v>7</v>
      </c>
      <c r="C21" s="4"/>
      <c r="D21" s="4"/>
      <c r="E21" s="4"/>
      <c r="F21" s="23">
        <f>F9*(1+F19)</f>
        <v>93808.630393996253</v>
      </c>
    </row>
    <row r="22" spans="2:6" x14ac:dyDescent="0.35">
      <c r="B22" s="19"/>
      <c r="C22" s="4"/>
      <c r="D22" s="4"/>
      <c r="E22" s="4"/>
      <c r="F22" s="21"/>
    </row>
    <row r="23" spans="2:6" x14ac:dyDescent="0.35">
      <c r="B23" s="19" t="s">
        <v>10</v>
      </c>
      <c r="C23" s="4"/>
      <c r="D23" s="4"/>
      <c r="E23" s="4"/>
      <c r="F23" s="24">
        <f>F17*F21</f>
        <v>500000.00000000006</v>
      </c>
    </row>
    <row r="24" spans="2:6" x14ac:dyDescent="0.35">
      <c r="B24" s="19"/>
      <c r="C24" s="4"/>
      <c r="D24" s="4"/>
      <c r="E24" s="4"/>
      <c r="F24" s="21"/>
    </row>
    <row r="25" spans="2:6" x14ac:dyDescent="0.35">
      <c r="B25" s="25" t="s">
        <v>8</v>
      </c>
      <c r="C25" s="8"/>
      <c r="D25" s="8"/>
      <c r="E25" s="8"/>
      <c r="F25" s="26">
        <f>F21-F9</f>
        <v>8808.6303939962527</v>
      </c>
    </row>
    <row r="27" spans="2:6" x14ac:dyDescent="0.35">
      <c r="B27" t="s">
        <v>16</v>
      </c>
      <c r="F27" s="16">
        <f>F9</f>
        <v>85000</v>
      </c>
    </row>
    <row r="28" spans="2:6" x14ac:dyDescent="0.35">
      <c r="B28" t="s">
        <v>19</v>
      </c>
      <c r="F28" s="16">
        <f>F25</f>
        <v>8808.6303939962527</v>
      </c>
    </row>
    <row r="29" spans="2:6" x14ac:dyDescent="0.35">
      <c r="B29" t="s">
        <v>17</v>
      </c>
      <c r="F29" s="16">
        <f>F21</f>
        <v>93808.630393996253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Vol uplift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H</dc:creator>
  <cp:lastModifiedBy>Jason H</cp:lastModifiedBy>
  <dcterms:created xsi:type="dcterms:W3CDTF">2022-11-04T02:53:12Z</dcterms:created>
  <dcterms:modified xsi:type="dcterms:W3CDTF">2022-11-04T03:52:27Z</dcterms:modified>
</cp:coreProperties>
</file>